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ss\Acceso Informacion Publica\"/>
    </mc:Choice>
  </mc:AlternateContent>
  <xr:revisionPtr revIDLastSave="0" documentId="8_{852A69E7-6ED5-44B4-8D54-2493294E40DC}" xr6:coauthVersionLast="47" xr6:coauthVersionMax="47" xr10:uidLastSave="{00000000-0000-0000-0000-000000000000}"/>
  <bookViews>
    <workbookView xWindow="-120" yWindow="-120" windowWidth="29040" windowHeight="15720" xr2:uid="{9A9422B3-B730-4E2D-B780-68A14A6285D1}"/>
  </bookViews>
  <sheets>
    <sheet name="OCTUBRE 25" sheetId="1" r:id="rId1"/>
  </sheets>
  <definedNames>
    <definedName name="_xlnm.Print_Area" localSheetId="0">'OCTUBRE 25'!$A$1:$M$60</definedName>
    <definedName name="_xlnm.Print_Titles" localSheetId="0">'OCTUBRE 25'!$10:$11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P53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<sst xmlns="http://schemas.openxmlformats.org/spreadsheetml/2006/main" count="339" uniqueCount="207">
  <si>
    <t>FONDO SOCIAL DE SOLIDARIDAD</t>
  </si>
  <si>
    <t>COORDINACION DE OPERACIONES</t>
  </si>
  <si>
    <t>COORDINACION FINANCIERA</t>
  </si>
  <si>
    <t>Reportes para la Ley de Acceso a la Información Pública -Decreto 57-2008 Artículo 10 Numeral 18</t>
  </si>
  <si>
    <r>
      <t xml:space="preserve">Fecha de Actualización de la Información: </t>
    </r>
    <r>
      <rPr>
        <b/>
        <sz val="11"/>
        <color rgb="FFFF0000"/>
        <rFont val="Calibri"/>
        <family val="2"/>
      </rPr>
      <t>29 de Octubre de 2025</t>
    </r>
  </si>
  <si>
    <r>
      <t>Corresponde al Mes de</t>
    </r>
    <r>
      <rPr>
        <b/>
        <sz val="11"/>
        <color rgb="FFFF0000"/>
        <rFont val="Calibri"/>
        <family val="2"/>
      </rPr>
      <t xml:space="preserve"> Octubre</t>
    </r>
    <r>
      <rPr>
        <b/>
        <sz val="11"/>
        <color theme="1"/>
        <rFont val="Calibri"/>
        <family val="2"/>
      </rPr>
      <t>, Ejercicio Fiscal 2025</t>
    </r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</si>
  <si>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</si>
  <si>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</si>
  <si>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</si>
  <si>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</si>
  <si>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</si>
  <si>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</si>
  <si>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 xml:space="preserve">TIEMPO DE LA EJECUCIÓN </t>
  </si>
  <si>
    <t>EMPRESA O ENTIDAD EJECUTORA</t>
  </si>
  <si>
    <t>NOMBRE DEL FUNCIONARIO RESPONSABLE DE LA
OBRA</t>
  </si>
  <si>
    <t xml:space="preserve">TOTAL BENEFICIARIOS </t>
  </si>
  <si>
    <t>CONTENIDO Y ESPECIFICACIÓNES DEL CONTRATO</t>
  </si>
  <si>
    <t>FUENTES DE FINANCIAMIENTO MENCIONADO EN LOS CONTRATOS</t>
  </si>
  <si>
    <t>DEPARTAMENTO</t>
  </si>
  <si>
    <t>MUNICIPIO</t>
  </si>
  <si>
    <t>No. DE CONTRATO</t>
  </si>
  <si>
    <t>Fecha Contrato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</si>
  <si>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</si>
  <si>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</si>
  <si>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</si>
  <si>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</si>
  <si>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</si>
  <si>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Ing. Pedro Roberto Martinez Fuentes
Coordinador Ejecutivo,
Lic. Isabel De Jesús Pineda Gómez
 Coordinación Financiera</t>
  </si>
  <si>
    <t>ESCRITURA PUBLICA No. 04</t>
  </si>
  <si>
    <t>MEJORAMIENTO CARRETERA BIF SANTA CRUZ DEL QUICHE-SAN ANTONIO ILOTENANGO Y RD TOTO 01</t>
  </si>
  <si>
    <t>QUICHE</t>
  </si>
  <si>
    <t>SAN ANTONIO ILOTENANGO</t>
  </si>
  <si>
    <t>38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</si>
  <si>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</si>
  <si>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</si>
  <si>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</si>
  <si>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</si>
  <si>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</si>
  <si>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12 meses</t>
  </si>
  <si>
    <t>ESCRITURA PÚBLICA No. 40</t>
  </si>
  <si>
    <t>CONSTRUCCION INFRAESTRUCTURA DE AEROPUERTO (ESTACION DE BOMBEROS), SAN JOSE, ESCUINTLA</t>
  </si>
  <si>
    <t>ESCUINTLA</t>
  </si>
  <si>
    <t>SAN JOSE</t>
  </si>
  <si>
    <t>14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</si>
  <si>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</si>
  <si>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</si>
  <si>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</si>
  <si>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16 MESES</t>
  </si>
  <si>
    <t>AVALON, SOCIEDAD ANONIMA</t>
  </si>
  <si>
    <t>FSS-2022-56-OBRA</t>
  </si>
  <si>
    <t>AMPLIACION PISTA DE ATERRIZAJE , SAN JOSE, ESCUINTLA</t>
  </si>
  <si>
    <t>20 MESES</t>
  </si>
  <si>
    <t>CONSTRUCTORA CARMOR</t>
  </si>
  <si>
    <t>FSS-2022-74-OBRA</t>
  </si>
  <si>
    <t>CONSTRUCCION INFRAESTRUCTURA DE AEROPUERTO (URBANIZACION), SAN JOSE, ESCUINTLA</t>
  </si>
  <si>
    <t>10 MESES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</si>
  <si>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</si>
  <si>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</si>
  <si>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</si>
  <si>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</si>
  <si>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</si>
  <si>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</si>
  <si>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</si>
  <si>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</si>
  <si>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</si>
  <si>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</si>
  <si>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</si>
  <si>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</si>
  <si>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</si>
  <si>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</si>
  <si>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</si>
  <si>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>CONSTRUCTORA CONGUSA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</si>
  <si>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</si>
  <si>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</si>
  <si>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</si>
  <si>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</si>
  <si>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</si>
  <si>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</si>
  <si>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</si>
  <si>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</si>
  <si>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CONSTRUCTORA LA FLORESTA</t>
  </si>
  <si>
    <t xml:space="preserve">	FSS-2022-91-OBRA</t>
  </si>
  <si>
    <t>MEJORAMIENTO CALLE (S) CASCO URBANO - HOSPITAL CABECERA MUNICIPAL, SAN PEDRO NECTA, HUEHUETENANGO</t>
  </si>
  <si>
    <t>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</si>
  <si>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</si>
  <si>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</si>
  <si>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</si>
  <si>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</si>
  <si>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</si>
  <si>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12 MESES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</si>
  <si>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</si>
  <si>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</si>
  <si>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</si>
  <si>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</si>
  <si>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</si>
  <si>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</si>
  <si>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</si>
  <si>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</si>
  <si>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</si>
  <si>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</si>
  <si>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</si>
  <si>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</si>
  <si>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</si>
  <si>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</si>
  <si>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</si>
  <si>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</si>
  <si>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</si>
  <si>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</si>
  <si>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</si>
  <si>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</si>
  <si>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</si>
  <si>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</si>
  <si>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</si>
  <si>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</si>
  <si>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</si>
  <si>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</si>
  <si>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</si>
  <si>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</si>
  <si>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</si>
  <si>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6 MESES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</si>
  <si>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</si>
  <si>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</si>
  <si>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</si>
  <si>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</si>
  <si>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</si>
  <si>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</si>
  <si>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</si>
  <si>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</si>
  <si>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</si>
  <si>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</si>
  <si>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8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</si>
  <si>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</si>
  <si>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</si>
  <si>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</si>
  <si>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</si>
  <si>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</si>
  <si>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</si>
  <si>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</si>
  <si>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</si>
  <si>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</si>
  <si>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CEBCO</t>
  </si>
  <si>
    <t>FSS-2022-66-OBRA</t>
  </si>
  <si>
    <t>CONSTRUCCION PASO A DESNIVEL AVENIDA PETAPA Y 53 CALLE, ZONA 12 , GUATEMALA, GUATEMALA.</t>
  </si>
  <si>
    <t>FSS-2022-68-OBRA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</si>
  <si>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</si>
  <si>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</si>
  <si>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</si>
  <si>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</si>
  <si>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</si>
  <si>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</si>
  <si>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</si>
  <si>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</si>
  <si>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</si>
  <si>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</si>
  <si>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</si>
  <si>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</si>
  <si>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</si>
  <si>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</si>
  <si>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</si>
  <si>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</si>
  <si>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</si>
  <si>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</si>
  <si>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</si>
  <si>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</si>
  <si>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</si>
  <si>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</si>
  <si>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</si>
  <si>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</si>
  <si>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</si>
  <si>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</si>
  <si>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</si>
  <si>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07-2022-FSS-EMERGENCIA-CONTRATACION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</si>
  <si>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</si>
  <si>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</si>
  <si>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</si>
  <si>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</si>
  <si>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</si>
  <si>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</si>
  <si>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</si>
  <si>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</si>
  <si>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</si>
  <si>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</si>
  <si>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</si>
  <si>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</si>
  <si>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</si>
  <si>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</si>
  <si>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</si>
  <si>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</si>
  <si>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MEJORAMIENTO CARRETERA RD-ESC-27 KM. 143.350 - KM. 145.877, TIQUISATE, ESCUINTLA</t>
  </si>
  <si>
    <t>TIQUISATE</t>
  </si>
  <si>
    <t>CONSTRUDECO</t>
  </si>
  <si>
    <t>FSS-2023-35-OBRA</t>
  </si>
  <si>
    <t>MEJORAMIENTO CARRETERA RD-JUT-54 KM. 139.930 - KM. 143.728, PASACO, JUTIAPA</t>
  </si>
  <si>
    <t>PASACO</t>
  </si>
  <si>
    <t>L&amp;S CONSTRUCCIONES, SOCIEDAD ANONIMA</t>
  </si>
  <si>
    <t>FSS-2023-60-OBRA</t>
  </si>
  <si>
    <t>MEJORAMIENTO CARRETERA RD-ESC-25 INTERSECCION RD-ESC-02 KM. 99.450 - PARCELAMIENTO LOS ANGELES KM. 124.081, LA DEMOCRACIA- SAN JOSE, ESCUINTLA</t>
  </si>
  <si>
    <t>LA DEMOCRACIA-SAN JOSE</t>
  </si>
  <si>
    <t>CONSTRUCTORA OCHOA</t>
  </si>
  <si>
    <t>FSS-2023-96-OBRA</t>
  </si>
  <si>
    <t>MEJORAMIENTO CALLE REAL CENTENARIO CASCO URBANO, EL TEJAR, CHIMALTENANGO</t>
  </si>
  <si>
    <t>EL TEJAR</t>
  </si>
  <si>
    <t>06 MESES</t>
  </si>
  <si>
    <t>FSS-2023-76-OBRA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</si>
  <si>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</si>
  <si>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Jurídica es responsable de proporcionar la información de las siguientes columnas: Contenido y Especificaciones del Contrato.</t>
  </si>
  <si>
    <t xml:space="preserve">La Coordinación Financiera es responsable de proporcionar la información de las siguientes columnas: Fuente de Financiamiento Mencionada en los Contratos (fuente 41 Colocaciones Internas, Fuente 21 Ingresos Tributarios Iva Paz, Fuente 12 Disminución de Caja y Bancos de Recursos del Tesoro, Fuente 11 Ingresos Corrientes, Fuente 51 Colocaciones Externas).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</si>
</sst>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_(&quot;Q&quot;* #,##0.00_);_(&quot;Q&quot;* \(#,##0.00\);_(&quot;Q&quot;* &quot;-&quot;??_);_(@_)"/>
    <numFmt numFmtId="168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centerContinuous" wrapText="1"/>
    </xf>
    <xf numFmtId="0" fontId="1" fillId="0" borderId="0" xfId="1"/>
    <xf numFmtId="0" fontId="1" fillId="0" borderId="0" xfId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5" fillId="0" borderId="4" xfId="1" applyFont="1" applyBorder="1"/>
    <xf numFmtId="0" fontId="3" fillId="2" borderId="3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8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/>
  </cellXfs>
  <cellStyles count="2">
    <cellStyle name="Normal" xfId="0" builtinId="0"/>
    <cellStyle name="Normal 3" xfId="1" xr:uid="{C12F1339-2B55-4A95-8C62-AAF55C9283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89649</xdr:colOff>
      <xdr:row>1</xdr:row>
      <xdr:rowOff>22411</xdr:rowOff>
    </xdr:from>
    <xdr:ext cx="2943224" cy="976204"/>
    <xdr:pic>
      <xdr:nvPicPr>
        <xdr:cNvPr id="2" name="Imagen 1">
          <a:extLst>
            <a:ext uri="{FF2B5EF4-FFF2-40B4-BE49-F238E27FC236}">
              <a16:creationId xmlns:a16="http://schemas.microsoft.com/office/drawing/2014/main" id="{E2623736-2735-4117-84AD-8368C3F1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oneCellAnchor>
  <xdr:oneCellAnchor>
    <xdr:from>
      <xdr:col>10</xdr:col>
      <xdr:colOff>784413</xdr:colOff>
      <xdr:row>1</xdr:row>
      <xdr:rowOff>78441</xdr:rowOff>
    </xdr:from>
    <xdr:ext cx="2232492" cy="1028571"/>
    <xdr:pic>
      <xdr:nvPicPr>
        <xdr:cNvPr id="3" name="Imagen 2">
          <a:extLst>
            <a:ext uri="{FF2B5EF4-FFF2-40B4-BE49-F238E27FC236}">
              <a16:creationId xmlns:a16="http://schemas.microsoft.com/office/drawing/2014/main" id="{B5BBC984-C03C-4DD8-9FAD-E24B0A134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538" y="268941"/>
          <a:ext cx="2232492" cy="10285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EEAC-3C30-4154-9585-87BF8F8A5EB8}">
  <sheetPr>
    <pageSetUpPr fitToPage="1"/>
  </sheetPr>
  <dimension ref="A1:P997"/>
  <sheetViews>
    <sheetView tabSelected="1" view="pageBreakPreview" zoomScale="115" zoomScaleNormal="100" zoomScaleSheetLayoutView="11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E12" sqref="E12"/>
    </sheetView>
  </sheetViews>
  <sheetFormatPr baseColWidth="10" defaultColWidth="14.42578125" defaultRowHeight="15" customHeight="1" x14ac:dyDescent="0.25"/>
  <cols>
    <col min="1" max="1" width="7.42578125" style="3" customWidth="1"/>
    <col min="2" max="2" width="15.5703125" style="3" customWidth="1"/>
    <col min="3" max="3" width="58.28515625" style="3" customWidth="1"/>
    <col min="4" max="4" width="25.7109375" style="3" customWidth="1"/>
    <col min="5" max="5" width="23.7109375" style="41" customWidth="1"/>
    <col min="6" max="6" width="20.42578125" style="3" customWidth="1"/>
    <col min="7" max="7" width="16.140625" style="3" customWidth="1"/>
    <col min="8" max="8" width="23.85546875" style="3" customWidth="1"/>
    <col min="9" max="9" width="36.85546875" style="3" customWidth="1"/>
    <col min="10" max="10" width="21.28515625" style="3" customWidth="1"/>
    <col min="11" max="11" width="24" style="3" customWidth="1"/>
    <col min="12" max="12" width="20.28515625" style="3" customWidth="1"/>
    <col min="13" max="13" width="24" style="3" customWidth="1"/>
    <col min="14" max="28" width="10.7109375" style="3" customWidth="1"/>
    <col min="29" max="16384" width="14.42578125" style="3"/>
  </cols>
  <sheetData>
    <row r="1" spans="1:13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7"/>
    </row>
    <row r="10" spans="1:13" ht="22.5" customHeight="1" x14ac:dyDescent="0.25">
      <c r="A10" s="8" t="s">
        <v>7</v>
      </c>
      <c r="B10" s="8" t="s">
        <v>8</v>
      </c>
      <c r="C10" s="8" t="s">
        <v>9</v>
      </c>
      <c r="D10" s="9" t="s">
        <v>10</v>
      </c>
      <c r="E10" s="10"/>
      <c r="F10" s="8" t="s">
        <v>11</v>
      </c>
      <c r="G10" s="8" t="s">
        <v>12</v>
      </c>
      <c r="H10" s="8" t="s">
        <v>13</v>
      </c>
      <c r="I10" s="8" t="s">
        <v>14</v>
      </c>
      <c r="J10" s="8" t="s">
        <v>15</v>
      </c>
      <c r="K10" s="11" t="s">
        <v>16</v>
      </c>
      <c r="L10" s="11"/>
      <c r="M10" s="12" t="s">
        <v>17</v>
      </c>
    </row>
    <row r="11" spans="1:13" ht="54" customHeight="1" x14ac:dyDescent="0.25">
      <c r="A11" s="13"/>
      <c r="B11" s="13"/>
      <c r="C11" s="13"/>
      <c r="D11" s="14" t="s">
        <v>18</v>
      </c>
      <c r="E11" s="14" t="s">
        <v>19</v>
      </c>
      <c r="F11" s="13"/>
      <c r="G11" s="13"/>
      <c r="H11" s="13"/>
      <c r="I11" s="13"/>
      <c r="J11" s="15"/>
      <c r="K11" s="14" t="s">
        <v>20</v>
      </c>
      <c r="L11" s="14" t="s">
        <v>21</v>
      </c>
      <c r="M11" s="15"/>
    </row>
    <row r="12" spans="1:13" ht="119.25" customHeight="1" x14ac:dyDescent="0.25">
      <c r="A12" s="16">
        <f>+SUBTOTAL(103,$B$12:$B12)</f>
        <v>1</v>
      </c>
      <c r="B12" s="16">
        <v>129914</v>
      </c>
      <c r="C12" s="17" t="s">
        <v>22</v>
      </c>
      <c r="D12" s="18" t="s">
        <v>23</v>
      </c>
      <c r="E12" s="18" t="s">
        <v>24</v>
      </c>
      <c r="F12" s="19">
        <v>104995206.69</v>
      </c>
      <c r="G12" s="16" t="s">
        <v>25</v>
      </c>
      <c r="H12" s="20" t="s">
        <v>26</v>
      </c>
      <c r="I12" s="20" t="s">
        <v>27</v>
      </c>
      <c r="J12" s="21">
        <v>39710</v>
      </c>
      <c r="K12" s="18" t="s">
        <v>28</v>
      </c>
      <c r="L12" s="22">
        <v>41436</v>
      </c>
      <c r="M12" s="18">
        <v>51</v>
      </c>
    </row>
    <row r="13" spans="1:13" ht="135.75" customHeight="1" x14ac:dyDescent="0.25">
      <c r="A13" s="16">
        <f>+SUBTOTAL(103,$B$12:$B13)</f>
        <v>2</v>
      </c>
      <c r="B13" s="16">
        <v>154956</v>
      </c>
      <c r="C13" s="17" t="s">
        <v>29</v>
      </c>
      <c r="D13" s="18" t="s">
        <v>30</v>
      </c>
      <c r="E13" s="18" t="s">
        <v>31</v>
      </c>
      <c r="F13" s="23">
        <v>147758432</v>
      </c>
      <c r="G13" s="24" t="s">
        <v>32</v>
      </c>
      <c r="H13" s="20" t="s">
        <v>33</v>
      </c>
      <c r="I13" s="20" t="s">
        <v>27</v>
      </c>
      <c r="J13" s="21">
        <v>118852</v>
      </c>
      <c r="K13" s="18" t="s">
        <v>34</v>
      </c>
      <c r="L13" s="22">
        <v>41884</v>
      </c>
      <c r="M13" s="18">
        <v>11</v>
      </c>
    </row>
    <row r="14" spans="1:13" ht="135.75" customHeight="1" x14ac:dyDescent="0.25">
      <c r="A14" s="16">
        <f>+SUBTOTAL(103,$B$12:$B14)</f>
        <v>3</v>
      </c>
      <c r="B14" s="16">
        <v>154958</v>
      </c>
      <c r="C14" s="17" t="s">
        <v>35</v>
      </c>
      <c r="D14" s="18" t="s">
        <v>30</v>
      </c>
      <c r="E14" s="18" t="s">
        <v>36</v>
      </c>
      <c r="F14" s="23">
        <v>82225048.950000003</v>
      </c>
      <c r="G14" s="24" t="s">
        <v>32</v>
      </c>
      <c r="H14" s="20" t="s">
        <v>33</v>
      </c>
      <c r="I14" s="20" t="s">
        <v>27</v>
      </c>
      <c r="J14" s="21">
        <v>115312</v>
      </c>
      <c r="K14" s="18" t="s">
        <v>34</v>
      </c>
      <c r="L14" s="22">
        <v>41884</v>
      </c>
      <c r="M14" s="18">
        <v>11</v>
      </c>
    </row>
    <row r="15" spans="1:13" ht="135.75" customHeight="1" x14ac:dyDescent="0.25">
      <c r="A15" s="16">
        <f>+SUBTOTAL(103,$B$12:$B15)</f>
        <v>4</v>
      </c>
      <c r="B15" s="16">
        <v>155808</v>
      </c>
      <c r="C15" s="17" t="s">
        <v>37</v>
      </c>
      <c r="D15" s="18" t="s">
        <v>23</v>
      </c>
      <c r="E15" s="18" t="s">
        <v>24</v>
      </c>
      <c r="F15" s="23">
        <v>30582636.390000001</v>
      </c>
      <c r="G15" s="24" t="s">
        <v>38</v>
      </c>
      <c r="H15" s="20" t="s">
        <v>26</v>
      </c>
      <c r="I15" s="20" t="s">
        <v>27</v>
      </c>
      <c r="J15" s="21">
        <v>39710</v>
      </c>
      <c r="K15" s="18" t="s">
        <v>39</v>
      </c>
      <c r="L15" s="22">
        <v>41935</v>
      </c>
      <c r="M15" s="18">
        <v>11</v>
      </c>
    </row>
    <row r="16" spans="1:13" ht="135.75" customHeight="1" x14ac:dyDescent="0.25">
      <c r="A16" s="16">
        <f>+SUBTOTAL(103,$B$12:$B16)</f>
        <v>5</v>
      </c>
      <c r="B16" s="25">
        <v>281251</v>
      </c>
      <c r="C16" s="17" t="s">
        <v>40</v>
      </c>
      <c r="D16" s="18" t="s">
        <v>41</v>
      </c>
      <c r="E16" s="18" t="s">
        <v>42</v>
      </c>
      <c r="F16" s="23">
        <v>10431150.039999999</v>
      </c>
      <c r="G16" s="26" t="s">
        <v>43</v>
      </c>
      <c r="H16" s="20" t="s">
        <v>44</v>
      </c>
      <c r="I16" s="20" t="s">
        <v>27</v>
      </c>
      <c r="J16" s="27">
        <v>69684</v>
      </c>
      <c r="K16" s="18" t="s">
        <v>45</v>
      </c>
      <c r="L16" s="22">
        <v>44676</v>
      </c>
      <c r="M16" s="18">
        <v>12</v>
      </c>
    </row>
    <row r="17" spans="1:13" ht="135.75" customHeight="1" x14ac:dyDescent="0.25">
      <c r="A17" s="16">
        <f>+SUBTOTAL(103,$B$12:$B17)</f>
        <v>6</v>
      </c>
      <c r="B17" s="25">
        <v>281249</v>
      </c>
      <c r="C17" s="17" t="s">
        <v>46</v>
      </c>
      <c r="D17" s="18" t="s">
        <v>41</v>
      </c>
      <c r="E17" s="18" t="s">
        <v>42</v>
      </c>
      <c r="F17" s="23">
        <v>37542606.240000002</v>
      </c>
      <c r="G17" s="26" t="s">
        <v>47</v>
      </c>
      <c r="H17" s="20" t="s">
        <v>48</v>
      </c>
      <c r="I17" s="20" t="s">
        <v>27</v>
      </c>
      <c r="J17" s="28"/>
      <c r="K17" s="18" t="s">
        <v>49</v>
      </c>
      <c r="L17" s="22">
        <v>44678</v>
      </c>
      <c r="M17" s="18">
        <v>12</v>
      </c>
    </row>
    <row r="18" spans="1:13" ht="135.75" customHeight="1" x14ac:dyDescent="0.25">
      <c r="A18" s="16">
        <f>+SUBTOTAL(103,$B$12:$B18)</f>
        <v>7</v>
      </c>
      <c r="B18" s="25">
        <v>281255</v>
      </c>
      <c r="C18" s="17" t="s">
        <v>50</v>
      </c>
      <c r="D18" s="18" t="s">
        <v>41</v>
      </c>
      <c r="E18" s="18" t="s">
        <v>42</v>
      </c>
      <c r="F18" s="29">
        <v>522984912.74000001</v>
      </c>
      <c r="G18" s="20" t="s">
        <v>51</v>
      </c>
      <c r="H18" s="20" t="s">
        <v>52</v>
      </c>
      <c r="I18" s="20" t="s">
        <v>27</v>
      </c>
      <c r="J18" s="28"/>
      <c r="K18" s="18" t="s">
        <v>53</v>
      </c>
      <c r="L18" s="22">
        <v>44755</v>
      </c>
      <c r="M18" s="18">
        <v>12</v>
      </c>
    </row>
    <row r="19" spans="1:13" ht="135.75" customHeight="1" x14ac:dyDescent="0.25">
      <c r="A19" s="16">
        <f>+SUBTOTAL(103,$B$12:$B19)</f>
        <v>8</v>
      </c>
      <c r="B19" s="16">
        <v>281254</v>
      </c>
      <c r="C19" s="17" t="s">
        <v>54</v>
      </c>
      <c r="D19" s="18" t="s">
        <v>41</v>
      </c>
      <c r="E19" s="18" t="s">
        <v>42</v>
      </c>
      <c r="F19" s="30">
        <v>71738176.599999994</v>
      </c>
      <c r="G19" s="31" t="s">
        <v>55</v>
      </c>
      <c r="H19" s="20" t="s">
        <v>56</v>
      </c>
      <c r="I19" s="20" t="s">
        <v>27</v>
      </c>
      <c r="J19" s="32"/>
      <c r="K19" s="17" t="s">
        <v>57</v>
      </c>
      <c r="L19" s="22">
        <v>44973</v>
      </c>
      <c r="M19" s="17">
        <v>21</v>
      </c>
    </row>
    <row r="20" spans="1:13" ht="135.75" customHeight="1" x14ac:dyDescent="0.25">
      <c r="A20" s="16">
        <f>+SUBTOTAL(103,$B$12:$B20)</f>
        <v>9</v>
      </c>
      <c r="B20" s="25">
        <v>276035</v>
      </c>
      <c r="C20" s="17" t="s">
        <v>58</v>
      </c>
      <c r="D20" s="18" t="s">
        <v>59</v>
      </c>
      <c r="E20" s="18" t="s">
        <v>60</v>
      </c>
      <c r="F20" s="33">
        <v>261551680.59999999</v>
      </c>
      <c r="G20" s="26" t="s">
        <v>61</v>
      </c>
      <c r="H20" s="20" t="s">
        <v>62</v>
      </c>
      <c r="I20" s="20" t="s">
        <v>27</v>
      </c>
      <c r="J20" s="21">
        <v>46384</v>
      </c>
      <c r="K20" s="18" t="s">
        <v>63</v>
      </c>
      <c r="L20" s="22">
        <v>44524</v>
      </c>
      <c r="M20" s="18">
        <v>21</v>
      </c>
    </row>
    <row r="21" spans="1:13" ht="135.75" customHeight="1" x14ac:dyDescent="0.25">
      <c r="A21" s="16">
        <f>+SUBTOTAL(103,$B$12:$B21)</f>
        <v>10</v>
      </c>
      <c r="B21" s="25">
        <v>276084</v>
      </c>
      <c r="C21" s="17" t="s">
        <v>64</v>
      </c>
      <c r="D21" s="18" t="s">
        <v>59</v>
      </c>
      <c r="E21" s="18" t="s">
        <v>65</v>
      </c>
      <c r="F21" s="29">
        <v>161667046.56999999</v>
      </c>
      <c r="G21" s="34" t="s">
        <v>66</v>
      </c>
      <c r="H21" s="20" t="s">
        <v>67</v>
      </c>
      <c r="I21" s="20" t="s">
        <v>27</v>
      </c>
      <c r="J21" s="21">
        <v>32630</v>
      </c>
      <c r="K21" s="18" t="s">
        <v>68</v>
      </c>
      <c r="L21" s="22">
        <v>44722</v>
      </c>
      <c r="M21" s="18">
        <v>12</v>
      </c>
    </row>
    <row r="22" spans="1:13" ht="135.75" customHeight="1" x14ac:dyDescent="0.25">
      <c r="A22" s="16">
        <f>+SUBTOTAL(103,$B$12:$B22)</f>
        <v>11</v>
      </c>
      <c r="B22" s="16">
        <v>263543</v>
      </c>
      <c r="C22" s="17" t="s">
        <v>69</v>
      </c>
      <c r="D22" s="18" t="s">
        <v>70</v>
      </c>
      <c r="E22" s="18" t="s">
        <v>70</v>
      </c>
      <c r="F22" s="30">
        <v>199680000</v>
      </c>
      <c r="G22" s="26" t="s">
        <v>61</v>
      </c>
      <c r="H22" s="20" t="s">
        <v>71</v>
      </c>
      <c r="I22" s="20" t="s">
        <v>27</v>
      </c>
      <c r="J22" s="21">
        <v>3009988</v>
      </c>
      <c r="K22" s="18" t="s">
        <v>72</v>
      </c>
      <c r="L22" s="22">
        <v>44818</v>
      </c>
      <c r="M22" s="18">
        <v>21</v>
      </c>
    </row>
    <row r="23" spans="1:13" ht="135.75" customHeight="1" x14ac:dyDescent="0.25">
      <c r="A23" s="16">
        <f>+SUBTOTAL(103,$B$12:$B23)</f>
        <v>12</v>
      </c>
      <c r="B23" s="16">
        <v>295015</v>
      </c>
      <c r="C23" s="17" t="s">
        <v>73</v>
      </c>
      <c r="D23" s="18" t="s">
        <v>74</v>
      </c>
      <c r="E23" s="18" t="s">
        <v>75</v>
      </c>
      <c r="F23" s="30">
        <v>38214849.009999998</v>
      </c>
      <c r="G23" s="26" t="s">
        <v>47</v>
      </c>
      <c r="H23" s="20" t="s">
        <v>76</v>
      </c>
      <c r="I23" s="20" t="s">
        <v>27</v>
      </c>
      <c r="J23" s="21">
        <v>25613</v>
      </c>
      <c r="K23" s="18" t="s">
        <v>77</v>
      </c>
      <c r="L23" s="22">
        <v>44812</v>
      </c>
      <c r="M23" s="18">
        <v>12</v>
      </c>
    </row>
    <row r="24" spans="1:13" ht="135.75" customHeight="1" x14ac:dyDescent="0.25">
      <c r="A24" s="16">
        <f>+SUBTOTAL(103,$B$12:$B24)</f>
        <v>13</v>
      </c>
      <c r="B24" s="16">
        <v>283717</v>
      </c>
      <c r="C24" s="17" t="s">
        <v>78</v>
      </c>
      <c r="D24" s="18" t="s">
        <v>79</v>
      </c>
      <c r="E24" s="18" t="s">
        <v>23</v>
      </c>
      <c r="F24" s="30">
        <v>39805999.719999999</v>
      </c>
      <c r="G24" s="35" t="s">
        <v>55</v>
      </c>
      <c r="H24" s="20" t="s">
        <v>80</v>
      </c>
      <c r="I24" s="20" t="s">
        <v>27</v>
      </c>
      <c r="J24" s="21">
        <v>23860</v>
      </c>
      <c r="K24" s="17" t="s">
        <v>81</v>
      </c>
      <c r="L24" s="22">
        <v>44806</v>
      </c>
      <c r="M24" s="17">
        <v>12</v>
      </c>
    </row>
    <row r="25" spans="1:13" ht="135.75" customHeight="1" x14ac:dyDescent="0.25">
      <c r="A25" s="16">
        <f>+SUBTOTAL(103,$B$12:$B25)</f>
        <v>14</v>
      </c>
      <c r="B25" s="16">
        <v>295868</v>
      </c>
      <c r="C25" s="17" t="s">
        <v>82</v>
      </c>
      <c r="D25" s="18" t="s">
        <v>83</v>
      </c>
      <c r="E25" s="18" t="s">
        <v>84</v>
      </c>
      <c r="F25" s="30">
        <v>29847547.18</v>
      </c>
      <c r="G25" s="35" t="s">
        <v>43</v>
      </c>
      <c r="H25" s="20" t="s">
        <v>85</v>
      </c>
      <c r="I25" s="20" t="s">
        <v>27</v>
      </c>
      <c r="J25" s="21">
        <v>41018</v>
      </c>
      <c r="K25" s="17" t="s">
        <v>86</v>
      </c>
      <c r="L25" s="22">
        <v>44798</v>
      </c>
      <c r="M25" s="17">
        <v>12</v>
      </c>
    </row>
    <row r="26" spans="1:13" ht="135.75" customHeight="1" x14ac:dyDescent="0.25">
      <c r="A26" s="16">
        <f>+SUBTOTAL(103,$B$12:$B26)</f>
        <v>15</v>
      </c>
      <c r="B26" s="16">
        <v>298312</v>
      </c>
      <c r="C26" s="36" t="s">
        <v>87</v>
      </c>
      <c r="D26" s="18" t="s">
        <v>88</v>
      </c>
      <c r="E26" s="18" t="s">
        <v>88</v>
      </c>
      <c r="F26" s="30">
        <v>46470934.140000001</v>
      </c>
      <c r="G26" s="26" t="s">
        <v>89</v>
      </c>
      <c r="H26" s="20" t="s">
        <v>90</v>
      </c>
      <c r="I26" s="20" t="s">
        <v>27</v>
      </c>
      <c r="J26" s="21">
        <v>129929</v>
      </c>
      <c r="K26" s="17" t="s">
        <v>91</v>
      </c>
      <c r="L26" s="22">
        <v>44812</v>
      </c>
      <c r="M26" s="17">
        <v>41</v>
      </c>
    </row>
    <row r="27" spans="1:13" ht="135.75" customHeight="1" x14ac:dyDescent="0.25">
      <c r="A27" s="16">
        <f>+SUBTOTAL(103,$B$12:$B27)</f>
        <v>16</v>
      </c>
      <c r="B27" s="16">
        <v>280288</v>
      </c>
      <c r="C27" s="37" t="s">
        <v>92</v>
      </c>
      <c r="D27" s="18" t="s">
        <v>93</v>
      </c>
      <c r="E27" s="18" t="s">
        <v>94</v>
      </c>
      <c r="F27" s="30">
        <v>38250000</v>
      </c>
      <c r="G27" s="26" t="s">
        <v>89</v>
      </c>
      <c r="H27" s="20" t="s">
        <v>95</v>
      </c>
      <c r="I27" s="20" t="s">
        <v>27</v>
      </c>
      <c r="J27" s="21">
        <v>5227</v>
      </c>
      <c r="K27" s="17" t="s">
        <v>96</v>
      </c>
      <c r="L27" s="22">
        <v>44918</v>
      </c>
      <c r="M27" s="17">
        <v>12</v>
      </c>
    </row>
    <row r="28" spans="1:13" ht="135.75" customHeight="1" x14ac:dyDescent="0.25">
      <c r="A28" s="16">
        <f>+SUBTOTAL(103,$B$12:$B28)</f>
        <v>17</v>
      </c>
      <c r="B28" s="16">
        <v>281576</v>
      </c>
      <c r="C28" s="38" t="s">
        <v>97</v>
      </c>
      <c r="D28" s="18" t="s">
        <v>93</v>
      </c>
      <c r="E28" s="18" t="s">
        <v>98</v>
      </c>
      <c r="F28" s="30">
        <v>32546385.030000001</v>
      </c>
      <c r="G28" s="31" t="s">
        <v>55</v>
      </c>
      <c r="H28" s="20" t="s">
        <v>95</v>
      </c>
      <c r="I28" s="20" t="s">
        <v>27</v>
      </c>
      <c r="J28" s="21">
        <v>13939</v>
      </c>
      <c r="K28" s="17" t="s">
        <v>99</v>
      </c>
      <c r="L28" s="22">
        <v>44942</v>
      </c>
      <c r="M28" s="17">
        <v>21</v>
      </c>
    </row>
    <row r="29" spans="1:13" ht="135.75" customHeight="1" x14ac:dyDescent="0.25">
      <c r="A29" s="16">
        <f>+SUBTOTAL(103,$B$12:$B29)</f>
        <v>18</v>
      </c>
      <c r="B29" s="16">
        <v>297297</v>
      </c>
      <c r="C29" s="17" t="s">
        <v>100</v>
      </c>
      <c r="D29" s="18" t="s">
        <v>41</v>
      </c>
      <c r="E29" s="18" t="s">
        <v>101</v>
      </c>
      <c r="F29" s="30">
        <v>31163964.25</v>
      </c>
      <c r="G29" s="31" t="s">
        <v>89</v>
      </c>
      <c r="H29" s="20" t="s">
        <v>102</v>
      </c>
      <c r="I29" s="20" t="s">
        <v>27</v>
      </c>
      <c r="J29" s="21">
        <v>25000</v>
      </c>
      <c r="K29" s="17" t="s">
        <v>103</v>
      </c>
      <c r="L29" s="22">
        <v>44904</v>
      </c>
      <c r="M29" s="17">
        <v>12</v>
      </c>
    </row>
    <row r="30" spans="1:13" ht="135.75" customHeight="1" x14ac:dyDescent="0.25">
      <c r="A30" s="16">
        <f>+SUBTOTAL(103,$B$12:$B30)</f>
        <v>19</v>
      </c>
      <c r="B30" s="16">
        <v>276039</v>
      </c>
      <c r="C30" s="17" t="s">
        <v>104</v>
      </c>
      <c r="D30" s="18" t="s">
        <v>59</v>
      </c>
      <c r="E30" s="18" t="s">
        <v>105</v>
      </c>
      <c r="F30" s="30">
        <v>177781504.97999999</v>
      </c>
      <c r="G30" s="31" t="s">
        <v>66</v>
      </c>
      <c r="H30" s="20" t="s">
        <v>106</v>
      </c>
      <c r="I30" s="20" t="s">
        <v>27</v>
      </c>
      <c r="J30" s="21">
        <v>202633</v>
      </c>
      <c r="K30" s="17" t="s">
        <v>107</v>
      </c>
      <c r="L30" s="22">
        <v>44909</v>
      </c>
      <c r="M30" s="17">
        <v>12</v>
      </c>
    </row>
    <row r="31" spans="1:13" ht="135.75" customHeight="1" x14ac:dyDescent="0.25">
      <c r="A31" s="16">
        <f>+SUBTOTAL(103,$B$12:$B31)</f>
        <v>20</v>
      </c>
      <c r="B31" s="16">
        <v>276083</v>
      </c>
      <c r="C31" s="17" t="s">
        <v>108</v>
      </c>
      <c r="D31" s="18" t="s">
        <v>59</v>
      </c>
      <c r="E31" s="18" t="s">
        <v>109</v>
      </c>
      <c r="F31" s="30">
        <v>120220074.34999999</v>
      </c>
      <c r="G31" s="31" t="s">
        <v>110</v>
      </c>
      <c r="H31" s="20" t="s">
        <v>111</v>
      </c>
      <c r="I31" s="20" t="s">
        <v>27</v>
      </c>
      <c r="J31" s="21">
        <v>149137</v>
      </c>
      <c r="K31" s="17" t="s">
        <v>112</v>
      </c>
      <c r="L31" s="22">
        <v>44904</v>
      </c>
      <c r="M31" s="17">
        <v>12</v>
      </c>
    </row>
    <row r="32" spans="1:13" ht="135.75" customHeight="1" x14ac:dyDescent="0.25">
      <c r="A32" s="16">
        <f>+SUBTOTAL(103,$B$12:$B32)</f>
        <v>21</v>
      </c>
      <c r="B32" s="16">
        <v>276028</v>
      </c>
      <c r="C32" s="17" t="s">
        <v>113</v>
      </c>
      <c r="D32" s="18" t="s">
        <v>59</v>
      </c>
      <c r="E32" s="18" t="s">
        <v>114</v>
      </c>
      <c r="F32" s="30">
        <v>75780924.540000007</v>
      </c>
      <c r="G32" s="31" t="s">
        <v>66</v>
      </c>
      <c r="H32" s="20" t="s">
        <v>111</v>
      </c>
      <c r="I32" s="20" t="s">
        <v>27</v>
      </c>
      <c r="J32" s="21">
        <v>83331</v>
      </c>
      <c r="K32" s="17" t="s">
        <v>115</v>
      </c>
      <c r="L32" s="22">
        <v>44907</v>
      </c>
      <c r="M32" s="17">
        <v>12</v>
      </c>
    </row>
    <row r="33" spans="1:14" ht="135.75" customHeight="1" x14ac:dyDescent="0.25">
      <c r="A33" s="16">
        <f>+SUBTOTAL(103,$B$12:$B33)</f>
        <v>22</v>
      </c>
      <c r="B33" s="16">
        <v>283548</v>
      </c>
      <c r="C33" s="17" t="s">
        <v>116</v>
      </c>
      <c r="D33" s="18" t="s">
        <v>117</v>
      </c>
      <c r="E33" s="18" t="s">
        <v>118</v>
      </c>
      <c r="F33" s="30">
        <v>7200180</v>
      </c>
      <c r="G33" s="31" t="s">
        <v>119</v>
      </c>
      <c r="H33" s="20" t="s">
        <v>95</v>
      </c>
      <c r="I33" s="20" t="s">
        <v>27</v>
      </c>
      <c r="J33" s="21">
        <v>7325</v>
      </c>
      <c r="K33" s="17" t="s">
        <v>120</v>
      </c>
      <c r="L33" s="22">
        <v>44916</v>
      </c>
      <c r="M33" s="17">
        <v>12</v>
      </c>
    </row>
    <row r="34" spans="1:14" ht="135.75" customHeight="1" x14ac:dyDescent="0.25">
      <c r="A34" s="16">
        <f>+SUBTOTAL(103,$B$12:$B34)</f>
        <v>23</v>
      </c>
      <c r="B34" s="16">
        <v>299243</v>
      </c>
      <c r="C34" s="17" t="s">
        <v>121</v>
      </c>
      <c r="D34" s="18" t="s">
        <v>70</v>
      </c>
      <c r="E34" s="18" t="s">
        <v>122</v>
      </c>
      <c r="F34" s="30">
        <v>95667500.879999995</v>
      </c>
      <c r="G34" s="31" t="s">
        <v>110</v>
      </c>
      <c r="H34" s="20" t="s">
        <v>123</v>
      </c>
      <c r="I34" s="20" t="s">
        <v>27</v>
      </c>
      <c r="J34" s="21">
        <v>38794</v>
      </c>
      <c r="K34" s="17" t="s">
        <v>124</v>
      </c>
      <c r="L34" s="22">
        <v>44917</v>
      </c>
      <c r="M34" s="17">
        <v>12</v>
      </c>
    </row>
    <row r="35" spans="1:14" ht="135.75" customHeight="1" x14ac:dyDescent="0.25">
      <c r="A35" s="16">
        <f>+SUBTOTAL(103,$B$12:$B35)</f>
        <v>24</v>
      </c>
      <c r="B35" s="16">
        <v>280292</v>
      </c>
      <c r="C35" s="17" t="s">
        <v>125</v>
      </c>
      <c r="D35" s="18" t="s">
        <v>126</v>
      </c>
      <c r="E35" s="18" t="s">
        <v>127</v>
      </c>
      <c r="F35" s="30">
        <v>30140146.579999998</v>
      </c>
      <c r="G35" s="31" t="s">
        <v>89</v>
      </c>
      <c r="H35" s="20" t="s">
        <v>95</v>
      </c>
      <c r="I35" s="20" t="s">
        <v>27</v>
      </c>
      <c r="J35" s="21">
        <v>14839</v>
      </c>
      <c r="K35" s="18" t="s">
        <v>128</v>
      </c>
      <c r="L35" s="22">
        <v>44993</v>
      </c>
      <c r="M35" s="18">
        <v>21</v>
      </c>
    </row>
    <row r="36" spans="1:14" ht="135.75" customHeight="1" x14ac:dyDescent="0.25">
      <c r="A36" s="16">
        <f>+SUBTOTAL(103,$B$12:$B36)</f>
        <v>25</v>
      </c>
      <c r="B36" s="16">
        <v>281256</v>
      </c>
      <c r="C36" s="17" t="s">
        <v>129</v>
      </c>
      <c r="D36" s="18" t="s">
        <v>70</v>
      </c>
      <c r="E36" s="18" t="s">
        <v>70</v>
      </c>
      <c r="F36" s="30">
        <v>127142628.06999999</v>
      </c>
      <c r="G36" s="39" t="s">
        <v>130</v>
      </c>
      <c r="H36" s="20" t="s">
        <v>131</v>
      </c>
      <c r="I36" s="20" t="s">
        <v>27</v>
      </c>
      <c r="J36" s="21">
        <v>3440433</v>
      </c>
      <c r="K36" s="18" t="s">
        <v>132</v>
      </c>
      <c r="L36" s="22">
        <v>45048</v>
      </c>
      <c r="M36" s="18">
        <v>21</v>
      </c>
    </row>
    <row r="37" spans="1:14" ht="135.75" customHeight="1" x14ac:dyDescent="0.25">
      <c r="A37" s="16">
        <f>+SUBTOTAL(103,$B$12:$B37)</f>
        <v>26</v>
      </c>
      <c r="B37" s="16">
        <v>280291</v>
      </c>
      <c r="C37" s="17" t="s">
        <v>133</v>
      </c>
      <c r="D37" s="18" t="s">
        <v>23</v>
      </c>
      <c r="E37" s="18" t="s">
        <v>134</v>
      </c>
      <c r="F37" s="30">
        <v>20631235.550000001</v>
      </c>
      <c r="G37" s="31" t="s">
        <v>130</v>
      </c>
      <c r="H37" s="20" t="s">
        <v>26</v>
      </c>
      <c r="I37" s="20" t="s">
        <v>27</v>
      </c>
      <c r="J37" s="21">
        <v>11620</v>
      </c>
      <c r="K37" s="18" t="s">
        <v>135</v>
      </c>
      <c r="L37" s="22">
        <v>45014</v>
      </c>
      <c r="M37" s="18">
        <v>21</v>
      </c>
    </row>
    <row r="38" spans="1:14" ht="135.75" customHeight="1" x14ac:dyDescent="0.25">
      <c r="A38" s="16">
        <f>+SUBTOTAL(103,$B$12:$B38)</f>
        <v>27</v>
      </c>
      <c r="B38" s="16">
        <v>295013</v>
      </c>
      <c r="C38" s="17" t="s">
        <v>136</v>
      </c>
      <c r="D38" s="17" t="s">
        <v>74</v>
      </c>
      <c r="E38" s="17" t="s">
        <v>74</v>
      </c>
      <c r="F38" s="30">
        <v>44536511</v>
      </c>
      <c r="G38" s="31" t="s">
        <v>89</v>
      </c>
      <c r="H38" s="20" t="s">
        <v>137</v>
      </c>
      <c r="I38" s="20" t="s">
        <v>27</v>
      </c>
      <c r="J38" s="21">
        <v>10073</v>
      </c>
      <c r="K38" s="18" t="s">
        <v>138</v>
      </c>
      <c r="L38" s="22">
        <v>45014</v>
      </c>
      <c r="M38" s="18">
        <v>21</v>
      </c>
    </row>
    <row r="39" spans="1:14" ht="135.75" customHeight="1" x14ac:dyDescent="0.25">
      <c r="A39" s="16">
        <f>+SUBTOTAL(103,$B$12:$B39)</f>
        <v>28</v>
      </c>
      <c r="B39" s="25">
        <v>263551</v>
      </c>
      <c r="C39" s="17" t="s">
        <v>139</v>
      </c>
      <c r="D39" s="17" t="s">
        <v>70</v>
      </c>
      <c r="E39" s="17" t="s">
        <v>70</v>
      </c>
      <c r="F39" s="29">
        <v>44956501.82</v>
      </c>
      <c r="G39" s="31" t="s">
        <v>43</v>
      </c>
      <c r="H39" s="31" t="s">
        <v>140</v>
      </c>
      <c r="I39" s="20" t="s">
        <v>27</v>
      </c>
      <c r="J39" s="21">
        <v>43996</v>
      </c>
      <c r="K39" s="18" t="s">
        <v>141</v>
      </c>
      <c r="L39" s="22">
        <v>44732</v>
      </c>
      <c r="M39" s="18">
        <v>12</v>
      </c>
    </row>
    <row r="40" spans="1:14" ht="135.75" customHeight="1" x14ac:dyDescent="0.25">
      <c r="A40" s="16">
        <f>+SUBTOTAL(103,$B$12:$B40)</f>
        <v>29</v>
      </c>
      <c r="B40" s="25">
        <v>263554</v>
      </c>
      <c r="C40" s="17" t="s">
        <v>142</v>
      </c>
      <c r="D40" s="17" t="s">
        <v>70</v>
      </c>
      <c r="E40" s="17" t="s">
        <v>70</v>
      </c>
      <c r="F40" s="29">
        <v>99064162.319999993</v>
      </c>
      <c r="G40" s="31" t="s">
        <v>47</v>
      </c>
      <c r="H40" s="31" t="s">
        <v>140</v>
      </c>
      <c r="I40" s="20" t="s">
        <v>27</v>
      </c>
      <c r="J40" s="21">
        <v>1560751</v>
      </c>
      <c r="K40" s="18" t="s">
        <v>143</v>
      </c>
      <c r="L40" s="22">
        <v>44735</v>
      </c>
      <c r="M40" s="18">
        <v>12</v>
      </c>
    </row>
    <row r="41" spans="1:14" ht="135.75" customHeight="1" x14ac:dyDescent="0.25">
      <c r="A41" s="16">
        <f>+SUBTOTAL(103,$B$12:$B41)</f>
        <v>30</v>
      </c>
      <c r="B41" s="16">
        <v>299285</v>
      </c>
      <c r="C41" s="17" t="s">
        <v>144</v>
      </c>
      <c r="D41" s="17" t="s">
        <v>70</v>
      </c>
      <c r="E41" s="17" t="s">
        <v>145</v>
      </c>
      <c r="F41" s="29">
        <v>44966860.07</v>
      </c>
      <c r="G41" s="31" t="s">
        <v>130</v>
      </c>
      <c r="H41" s="20" t="s">
        <v>146</v>
      </c>
      <c r="I41" s="20" t="s">
        <v>27</v>
      </c>
      <c r="J41" s="21">
        <v>18818</v>
      </c>
      <c r="K41" s="18" t="s">
        <v>147</v>
      </c>
      <c r="L41" s="22">
        <v>44949</v>
      </c>
      <c r="M41" s="18">
        <v>21</v>
      </c>
    </row>
    <row r="42" spans="1:14" ht="135.75" customHeight="1" x14ac:dyDescent="0.25">
      <c r="A42" s="16">
        <f>+SUBTOTAL(103,$B$12:$B42)</f>
        <v>31</v>
      </c>
      <c r="B42" s="16">
        <v>300658</v>
      </c>
      <c r="C42" s="17" t="s">
        <v>148</v>
      </c>
      <c r="D42" s="17" t="s">
        <v>23</v>
      </c>
      <c r="E42" s="17" t="s">
        <v>134</v>
      </c>
      <c r="F42" s="30">
        <v>128226200.72</v>
      </c>
      <c r="G42" s="31" t="s">
        <v>110</v>
      </c>
      <c r="H42" s="20" t="s">
        <v>149</v>
      </c>
      <c r="I42" s="20" t="s">
        <v>27</v>
      </c>
      <c r="J42" s="21">
        <v>34214</v>
      </c>
      <c r="K42" s="18" t="s">
        <v>150</v>
      </c>
      <c r="L42" s="22">
        <v>44775</v>
      </c>
      <c r="M42" s="18">
        <v>21</v>
      </c>
      <c r="N42" s="40"/>
    </row>
    <row r="43" spans="1:14" ht="135.75" customHeight="1" x14ac:dyDescent="0.25">
      <c r="A43" s="16">
        <f>+SUBTOTAL(103,$B$12:$B43)</f>
        <v>32</v>
      </c>
      <c r="B43" s="25">
        <v>267349</v>
      </c>
      <c r="C43" s="18" t="s">
        <v>151</v>
      </c>
      <c r="D43" s="18" t="s">
        <v>117</v>
      </c>
      <c r="E43" s="18" t="s">
        <v>152</v>
      </c>
      <c r="F43" s="29">
        <v>17437985.949999999</v>
      </c>
      <c r="G43" s="26" t="s">
        <v>89</v>
      </c>
      <c r="H43" s="31" t="s">
        <v>153</v>
      </c>
      <c r="I43" s="20" t="s">
        <v>27</v>
      </c>
      <c r="J43" s="21">
        <v>21729</v>
      </c>
      <c r="K43" s="18" t="s">
        <v>154</v>
      </c>
      <c r="L43" s="22">
        <v>44729</v>
      </c>
      <c r="M43" s="18">
        <v>12</v>
      </c>
    </row>
    <row r="44" spans="1:14" ht="135.75" customHeight="1" x14ac:dyDescent="0.25">
      <c r="A44" s="16">
        <f>+SUBTOTAL(103,$B$12:$B44)</f>
        <v>33</v>
      </c>
      <c r="B44" s="16" t="s">
        <v>155</v>
      </c>
      <c r="C44" s="17" t="s">
        <v>156</v>
      </c>
      <c r="D44" s="17" t="s">
        <v>157</v>
      </c>
      <c r="E44" s="17" t="s">
        <v>158</v>
      </c>
      <c r="F44" s="30">
        <v>22313882.23</v>
      </c>
      <c r="G44" s="20" t="s">
        <v>159</v>
      </c>
      <c r="H44" s="20" t="s">
        <v>160</v>
      </c>
      <c r="I44" s="20" t="s">
        <v>27</v>
      </c>
      <c r="J44" s="21">
        <v>13164</v>
      </c>
      <c r="K44" s="18" t="s">
        <v>161</v>
      </c>
      <c r="L44" s="22">
        <v>44763</v>
      </c>
      <c r="M44" s="18">
        <v>12</v>
      </c>
      <c r="N44" s="40"/>
    </row>
    <row r="45" spans="1:14" ht="135.75" customHeight="1" x14ac:dyDescent="0.25">
      <c r="A45" s="16">
        <f>+SUBTOTAL(103,$B$12:$B45)</f>
        <v>34</v>
      </c>
      <c r="B45" s="16" t="s">
        <v>155</v>
      </c>
      <c r="C45" s="17" t="s">
        <v>162</v>
      </c>
      <c r="D45" s="17" t="s">
        <v>41</v>
      </c>
      <c r="E45" s="17" t="s">
        <v>42</v>
      </c>
      <c r="F45" s="30">
        <v>9951709</v>
      </c>
      <c r="G45" s="20" t="s">
        <v>55</v>
      </c>
      <c r="H45" s="20" t="s">
        <v>163</v>
      </c>
      <c r="I45" s="20" t="s">
        <v>27</v>
      </c>
      <c r="J45" s="21">
        <v>12851</v>
      </c>
      <c r="K45" s="18" t="s">
        <v>164</v>
      </c>
      <c r="L45" s="22">
        <v>44764</v>
      </c>
      <c r="M45" s="18">
        <v>12</v>
      </c>
      <c r="N45" s="40"/>
    </row>
    <row r="46" spans="1:14" ht="135.75" customHeight="1" x14ac:dyDescent="0.25">
      <c r="A46" s="16">
        <f>+SUBTOTAL(103,$B$12:$B46)</f>
        <v>35</v>
      </c>
      <c r="B46" s="16" t="s">
        <v>155</v>
      </c>
      <c r="C46" s="17" t="s">
        <v>165</v>
      </c>
      <c r="D46" s="17" t="s">
        <v>74</v>
      </c>
      <c r="E46" s="17" t="s">
        <v>166</v>
      </c>
      <c r="F46" s="30">
        <v>13614916.34</v>
      </c>
      <c r="G46" s="20" t="s">
        <v>55</v>
      </c>
      <c r="H46" s="20" t="s">
        <v>167</v>
      </c>
      <c r="I46" s="20" t="s">
        <v>27</v>
      </c>
      <c r="J46" s="21">
        <v>12860</v>
      </c>
      <c r="K46" s="18" t="s">
        <v>168</v>
      </c>
      <c r="L46" s="22">
        <v>44763</v>
      </c>
      <c r="M46" s="18">
        <v>12</v>
      </c>
      <c r="N46" s="40"/>
    </row>
    <row r="47" spans="1:14" ht="135.75" customHeight="1" x14ac:dyDescent="0.25">
      <c r="A47" s="16">
        <f>+SUBTOTAL(103,$B$12:$B47)</f>
        <v>36</v>
      </c>
      <c r="B47" s="16" t="s">
        <v>155</v>
      </c>
      <c r="C47" s="17" t="s">
        <v>169</v>
      </c>
      <c r="D47" s="17" t="s">
        <v>117</v>
      </c>
      <c r="E47" s="17" t="s">
        <v>170</v>
      </c>
      <c r="F47" s="30">
        <v>20159773.5</v>
      </c>
      <c r="G47" s="20" t="s">
        <v>159</v>
      </c>
      <c r="H47" s="20" t="s">
        <v>160</v>
      </c>
      <c r="I47" s="20" t="s">
        <v>27</v>
      </c>
      <c r="J47" s="21">
        <v>9450</v>
      </c>
      <c r="K47" s="18" t="s">
        <v>171</v>
      </c>
      <c r="L47" s="22">
        <v>44763</v>
      </c>
      <c r="M47" s="18">
        <v>12</v>
      </c>
      <c r="N47" s="40"/>
    </row>
    <row r="48" spans="1:14" ht="135.75" customHeight="1" x14ac:dyDescent="0.25">
      <c r="A48" s="16">
        <f>+SUBTOTAL(103,$B$12:$B48)</f>
        <v>37</v>
      </c>
      <c r="B48" s="25">
        <v>302279</v>
      </c>
      <c r="C48" s="17" t="s">
        <v>172</v>
      </c>
      <c r="D48" s="18" t="s">
        <v>88</v>
      </c>
      <c r="E48" s="18" t="s">
        <v>173</v>
      </c>
      <c r="F48" s="29">
        <v>24997017.059999999</v>
      </c>
      <c r="G48" s="31" t="s">
        <v>130</v>
      </c>
      <c r="H48" s="20" t="s">
        <v>174</v>
      </c>
      <c r="I48" s="20" t="s">
        <v>27</v>
      </c>
      <c r="J48" s="21">
        <v>10052</v>
      </c>
      <c r="K48" s="18" t="s">
        <v>175</v>
      </c>
      <c r="L48" s="22">
        <v>45086</v>
      </c>
      <c r="M48" s="18">
        <v>21</v>
      </c>
    </row>
    <row r="49" spans="1:16" ht="135.75" customHeight="1" x14ac:dyDescent="0.25">
      <c r="A49" s="16">
        <f>+SUBTOTAL(103,$B$12:$B49)</f>
        <v>38</v>
      </c>
      <c r="B49" s="25">
        <v>302280</v>
      </c>
      <c r="C49" s="17" t="s">
        <v>176</v>
      </c>
      <c r="D49" s="18" t="s">
        <v>88</v>
      </c>
      <c r="E49" s="18" t="s">
        <v>177</v>
      </c>
      <c r="F49" s="29">
        <v>23151232.100000001</v>
      </c>
      <c r="G49" s="31" t="s">
        <v>119</v>
      </c>
      <c r="H49" s="20" t="s">
        <v>174</v>
      </c>
      <c r="I49" s="20" t="s">
        <v>27</v>
      </c>
      <c r="J49" s="21">
        <v>13900</v>
      </c>
      <c r="K49" s="18" t="s">
        <v>178</v>
      </c>
      <c r="L49" s="22">
        <v>45089</v>
      </c>
      <c r="M49" s="18">
        <v>12</v>
      </c>
    </row>
    <row r="50" spans="1:16" ht="135.75" customHeight="1" x14ac:dyDescent="0.25">
      <c r="A50" s="16">
        <f>+SUBTOTAL(103,$B$12:$B50)</f>
        <v>39</v>
      </c>
      <c r="B50" s="25">
        <v>283545</v>
      </c>
      <c r="C50" s="17" t="s">
        <v>179</v>
      </c>
      <c r="D50" s="18" t="s">
        <v>59</v>
      </c>
      <c r="E50" s="18" t="s">
        <v>65</v>
      </c>
      <c r="F50" s="29">
        <v>8346340.46</v>
      </c>
      <c r="G50" s="31" t="s">
        <v>180</v>
      </c>
      <c r="H50" s="20" t="s">
        <v>181</v>
      </c>
      <c r="I50" s="20" t="s">
        <v>27</v>
      </c>
      <c r="J50" s="21">
        <v>16441</v>
      </c>
      <c r="K50" s="18" t="s">
        <v>182</v>
      </c>
      <c r="L50" s="22">
        <v>45093</v>
      </c>
      <c r="M50" s="18">
        <v>21</v>
      </c>
    </row>
    <row r="51" spans="1:16" ht="135.75" customHeight="1" x14ac:dyDescent="0.25">
      <c r="A51" s="16">
        <f>+SUBTOTAL(103,$B$12:$B51)</f>
        <v>40</v>
      </c>
      <c r="B51" s="25" t="s">
        <v>183</v>
      </c>
      <c r="C51" s="17" t="s">
        <v>184</v>
      </c>
      <c r="D51" s="18" t="s">
        <v>70</v>
      </c>
      <c r="E51" s="18" t="s">
        <v>70</v>
      </c>
      <c r="F51" s="29">
        <v>22546984.699999999</v>
      </c>
      <c r="G51" s="31" t="s">
        <v>185</v>
      </c>
      <c r="H51" s="20" t="s">
        <v>186</v>
      </c>
      <c r="I51" s="20" t="s">
        <v>27</v>
      </c>
      <c r="J51" s="21">
        <v>59000</v>
      </c>
      <c r="K51" s="18" t="s">
        <v>187</v>
      </c>
      <c r="L51" s="22">
        <v>45068</v>
      </c>
      <c r="M51" s="18">
        <v>21</v>
      </c>
    </row>
    <row r="52" spans="1:16" ht="135.75" customHeight="1" x14ac:dyDescent="0.25">
      <c r="A52" s="16">
        <f>+SUBTOTAL(103,$B$12:$B52)</f>
        <v>41</v>
      </c>
      <c r="B52" s="25">
        <v>299180</v>
      </c>
      <c r="C52" s="17" t="s">
        <v>188</v>
      </c>
      <c r="D52" s="18" t="s">
        <v>41</v>
      </c>
      <c r="E52" s="18" t="s">
        <v>189</v>
      </c>
      <c r="F52" s="29">
        <v>28845000</v>
      </c>
      <c r="G52" s="31" t="s">
        <v>180</v>
      </c>
      <c r="H52" s="20" t="s">
        <v>190</v>
      </c>
      <c r="I52" s="20" t="s">
        <v>27</v>
      </c>
      <c r="J52" s="21">
        <v>19000</v>
      </c>
      <c r="K52" s="18" t="s">
        <v>191</v>
      </c>
      <c r="L52" s="22">
        <v>45034</v>
      </c>
      <c r="M52" s="18">
        <v>21</v>
      </c>
    </row>
    <row r="53" spans="1:16" ht="135.75" customHeight="1" x14ac:dyDescent="0.25">
      <c r="A53" s="16">
        <f>+SUBTOTAL(103,$B$12:$B53)</f>
        <v>42</v>
      </c>
      <c r="B53" s="25">
        <v>304433</v>
      </c>
      <c r="C53" s="17" t="s">
        <v>192</v>
      </c>
      <c r="D53" s="18" t="s">
        <v>79</v>
      </c>
      <c r="E53" s="18" t="s">
        <v>193</v>
      </c>
      <c r="F53" s="29">
        <v>23763926.399999999</v>
      </c>
      <c r="G53" s="31" t="s">
        <v>55</v>
      </c>
      <c r="H53" s="20" t="s">
        <v>194</v>
      </c>
      <c r="I53" s="20" t="s">
        <v>27</v>
      </c>
      <c r="J53" s="21">
        <v>10415</v>
      </c>
      <c r="K53" s="18" t="s">
        <v>195</v>
      </c>
      <c r="L53" s="22">
        <v>45091</v>
      </c>
      <c r="M53" s="18">
        <v>21</v>
      </c>
      <c r="P53" s="3" t="str">
        <f>+UPPER(I10)</f>
        <v>NOMBRE DEL FUNCIONARIO RESPONSABLE DE LA
OBRA</v>
      </c>
    </row>
    <row r="54" spans="1:16" ht="135.75" customHeight="1" x14ac:dyDescent="0.25">
      <c r="A54" s="16">
        <f>+SUBTOTAL(103,$B$12:$B54)</f>
        <v>43</v>
      </c>
      <c r="B54" s="25">
        <v>280289</v>
      </c>
      <c r="C54" s="17" t="s">
        <v>196</v>
      </c>
      <c r="D54" s="18" t="s">
        <v>41</v>
      </c>
      <c r="E54" s="18" t="s">
        <v>197</v>
      </c>
      <c r="F54" s="29">
        <v>153037126.00999999</v>
      </c>
      <c r="G54" s="31" t="s">
        <v>89</v>
      </c>
      <c r="H54" s="20" t="s">
        <v>198</v>
      </c>
      <c r="I54" s="20" t="s">
        <v>27</v>
      </c>
      <c r="J54" s="21">
        <v>91031</v>
      </c>
      <c r="K54" s="18" t="s">
        <v>199</v>
      </c>
      <c r="L54" s="22">
        <v>45278</v>
      </c>
      <c r="M54" s="18">
        <v>21</v>
      </c>
      <c r="P54" s="41" t="s">
        <v>14</v>
      </c>
    </row>
    <row r="55" spans="1:16" ht="135.75" customHeight="1" x14ac:dyDescent="0.25">
      <c r="A55" s="16">
        <f>+SUBTOTAL(103,$B$12:$B55)</f>
        <v>44</v>
      </c>
      <c r="B55" s="25">
        <v>302278</v>
      </c>
      <c r="C55" s="17" t="s">
        <v>200</v>
      </c>
      <c r="D55" s="18" t="s">
        <v>88</v>
      </c>
      <c r="E55" s="18" t="s">
        <v>201</v>
      </c>
      <c r="F55" s="29">
        <v>23677428.800000001</v>
      </c>
      <c r="G55" s="31" t="s">
        <v>202</v>
      </c>
      <c r="H55" s="20" t="s">
        <v>174</v>
      </c>
      <c r="I55" s="20" t="s">
        <v>27</v>
      </c>
      <c r="J55" s="21">
        <v>21311</v>
      </c>
      <c r="K55" s="18" t="s">
        <v>203</v>
      </c>
      <c r="L55" s="22">
        <v>45127</v>
      </c>
      <c r="M55" s="18">
        <v>21</v>
      </c>
    </row>
    <row r="56" spans="1:16" ht="15.75" customHeight="1" x14ac:dyDescent="0.25">
      <c r="B56" s="41"/>
    </row>
    <row r="57" spans="1:16" ht="15.75" customHeight="1" x14ac:dyDescent="0.25">
      <c r="A57" s="42" t="s">
        <v>204</v>
      </c>
      <c r="B57" s="41"/>
    </row>
    <row r="58" spans="1:16" ht="15.75" customHeight="1" x14ac:dyDescent="0.25">
      <c r="A58" s="42" t="s">
        <v>205</v>
      </c>
      <c r="B58" s="41"/>
    </row>
    <row r="59" spans="1:16" ht="15.75" customHeight="1" x14ac:dyDescent="0.25">
      <c r="A59" s="42" t="s">
        <v>206</v>
      </c>
    </row>
    <row r="60" spans="1:16" ht="15.75" customHeight="1" x14ac:dyDescent="0.25">
      <c r="A60" s="42"/>
    </row>
    <row r="61" spans="1:16" ht="15.75" customHeight="1" x14ac:dyDescent="0.25"/>
    <row r="62" spans="1:16" ht="15.75" customHeight="1" x14ac:dyDescent="0.25"/>
    <row r="63" spans="1:16" ht="15.75" customHeight="1" x14ac:dyDescent="0.25"/>
    <row r="64" spans="1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">
    <mergeCell ref="H10:H11"/>
    <mergeCell ref="I10:I11"/>
    <mergeCell ref="J10:J11"/>
    <mergeCell ref="M10:M11"/>
    <mergeCell ref="J16:J19"/>
    <mergeCell ref="A10:A11"/>
    <mergeCell ref="B10:B11"/>
    <mergeCell ref="C10:C11"/>
    <mergeCell ref="D10:E10"/>
    <mergeCell ref="F10:F11"/>
    <mergeCell ref="G10:G11"/>
  </mergeCells>
  <printOptions horizontalCentered="1"/>
  <pageMargins left="0.70866141732283472" right="0.70866141732283472" top="0.70866141732283472" bottom="2.0499999999999998" header="0" footer="0"/>
  <pageSetup paperSize="14" scale="46" fitToHeight="0" orientation="landscape" r:id="rId1"/>
  <headerFooter>
    <oddFooter>&amp;C&amp;P</oddFooter>
  </headerFooter>
  <rowBreaks count="1" manualBreakCount="1">
    <brk id="1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25</vt:lpstr>
      <vt:lpstr>'OCTUBRE 25'!Área_de_impresión</vt:lpstr>
      <vt:lpstr>'OCTUBRE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Jimenez Chacón</dc:creator>
  <cp:lastModifiedBy>Miguel Angel Jimenez Chacón</cp:lastModifiedBy>
  <dcterms:created xsi:type="dcterms:W3CDTF">2025-10-30T20:56:31Z</dcterms:created>
  <dcterms:modified xsi:type="dcterms:W3CDTF">2025-10-30T20:57:31Z</dcterms:modified>
</cp:coreProperties>
</file>